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73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<sst xmlns="http://schemas.openxmlformats.org/spreadsheetml/2006/main" count="133" uniqueCount="114">
  <si>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</si>
  <si>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</si>
  <si>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</si>
  <si>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</si>
  <si>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</si>
  <si>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</si>
  <si>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</si>
  <si>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</si>
  <si>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</si>
  <si>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</si>
  <si>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</si>
  <si>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</si>
  <si>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</si>
  <si>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</si>
  <si>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</si>
  <si>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</si>
  <si>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</si>
  <si>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</si>
  <si>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</si>
  <si>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</si>
  <si>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</si>
  <si>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</si>
  <si>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</si>
  <si>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</si>
  <si>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</si>
  <si>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</si>
  <si>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</si>
  <si>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</si>
  <si>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</si>
  <si>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</si>
  <si>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</si>
  <si>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</si>
  <si>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</si>
  <si>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</si>
  <si>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</si>
  <si>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</si>
  <si>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</si>
  <si>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</si>
  <si>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</si>
  <si>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</si>
  <si>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</si>
  <si>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</si>
  <si>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</si>
  <si>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</si>
  <si>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</si>
  <si>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</si>
  <si>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</si>
  <si>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</si>
  <si>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</si>
  <si>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</si>
  <si>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</si>
  <si>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</si>
  <si>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</si>
  <si>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</si>
  <si>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</si>
  <si>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</si>
  <si>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</si>
  <si>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</si>
  <si>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</si>
  <si>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</si>
  <si>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</si>
  <si>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</si>
  <si>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</si>
  <si>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</si>
  <si>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</si>
  <si>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We prefer Option 2. This gives more transparency without provoking procyclical behaviour. Option 5 is intransparent.</t>
  </si>
  <si>
    <t>Zielke Research Consult GmbH</t>
  </si>
  <si>
    <t>The VA should be based on the CF-Freeze approach as the results are more robust.</t>
  </si>
  <si>
    <t>The current VA does not take into account neither the specific asset portfolio of the insurer nor the illiquidity characteristica of ist liabilities.</t>
  </si>
  <si>
    <t>We would prefer option 5. The characteristics of the liabilities should determine the degree of illiquidity premium an insurer could earn. If the cash flows are directly linked to the assets, then the application ratio should consider the individual asset exposure, otherwise not. Similar to the IFRS 17-VFA approach.</t>
  </si>
  <si>
    <t>Public</t>
  </si>
  <si>
    <t>We think that public disclosure on the detailed asset allocation could help users to assess the risks ourselves. It would also conduct to market discipline.</t>
  </si>
  <si>
    <t>Yes. The entities should disclose maturity tables and be able to use maturities below 1 year as liquidity buffer on a company specific basis.</t>
  </si>
  <si>
    <t>We would prefer approach Nr. 2 as it also considers the characteristics of the liabilities and not only those of the assets.</t>
  </si>
  <si>
    <t>We think that the application ratio should be changed in our favoured approach 2 as it already contains correction factors with the different buckets. It should be therefore much smaller.</t>
  </si>
  <si>
    <t>We are in favour of the dynamic VA. It would be coherent with a forward looking model favouring an expected loss approach similar to IFRS 9, correcting excess valuations.</t>
  </si>
  <si>
    <t>No. The duration of the liabilities should be taken into account for the stress factors. The duration model does that. The LTE to a lesser extent.</t>
  </si>
  <si>
    <t>Yes. If the two are completely correlated, no diversification effect should be granted.</t>
  </si>
  <si>
    <t>Yes. We would favour Option 2, as the assets have to be managed seperately.</t>
  </si>
  <si>
    <t>We do not believe homogenous risk groups can contain profit- and loss making policies from an expected profit point of view if you consider interest rate guarantees as being part of the risk.</t>
  </si>
  <si>
    <t>No. We consider this definition as fair.</t>
  </si>
  <si>
    <t>We would prefer an alignment to IFRS 17 measurement of technical reserves (e.g. VFA approach.) This would make LTG unneccessary.</t>
  </si>
  <si>
    <t>Generally SII should be alitgned to general accepted accounting standards in order to make the calculations more transparent.</t>
  </si>
  <si>
    <t>The service margin is nothing else as an expected profit -something like the EPIFP. Therefore we cannot understand the argument. On the contrary the IFRS VFA appraoch could make redundant the SII VA discussion for participating contracts.</t>
  </si>
  <si>
    <t>This is an arbitrary choice. We experience differences on what the 6% are calculated. This is not transparent to the public.</t>
  </si>
  <si>
    <t>as users no experience</t>
  </si>
  <si>
    <t>The EPIFP calculation should be aligned to the IFRS 17 service margin. Expected losses should be shown seperately and deducted from the own funds</t>
  </si>
  <si>
    <t>No. However we would like to see the details of the market risks in the SFCR reports in oder to make our own assessment.</t>
  </si>
  <si>
    <t>We would welcome such a clarification. Convertible bonds should be recognized.</t>
  </si>
  <si>
    <t>We agree with this advice. Government bonds in general should be subject to a capital charge.</t>
  </si>
  <si>
    <t xml:space="preserve"> 5 We welcome these proposals and would like to see them in the SFCR reports so that we can make our own assessments.</t>
  </si>
  <si>
    <t>5.3 We welcome this advice. Solo SFCR reports should not be excempted.</t>
  </si>
  <si>
    <t xml:space="preserve">122 We stress on the importance of information given in the solo reports. Easier language should be used in the summary, but more detailed information should be given in the narrative part, asset disclosures should be in line with IFRS look through principle, market risks components should be disclosed. </t>
  </si>
  <si>
    <t>137 We welcome such a proposal as it would avoid incoherences and reporting errors.</t>
  </si>
  <si>
    <t xml:space="preserve">146 We disagree with this proposal. In order to make SFCR report comparable European wide they should be published in both languages: local for the policyholders and in English for market observers. </t>
  </si>
  <si>
    <t xml:space="preserve">157 We agree with this proposal. We prefer audited and correct information later than fast one with mistakes. </t>
  </si>
  <si>
    <t>33 We disagree with this advice and would favour Option 3 in order to have a Europena wide consistent approach.</t>
  </si>
  <si>
    <t>6 We disagree with this advice and favour no change.</t>
  </si>
  <si>
    <t>Yes. Align to IFRS 17 which would help a lot of the Eastern, Spanish and Italian insurers and make provisions more comparable especially concerning contract boudaries.</t>
  </si>
  <si>
    <t>A comparaison should be made between the solo own funds and the assets in that entity with a low capital charge. This capital would then be available on a short notice without a big risk that ist value implodes.</t>
  </si>
  <si>
    <t>A reinsurance contract put into place could assure that the funds would be available earlier.</t>
  </si>
  <si>
    <t>Minority interests calculation should follow IFRS principles.</t>
  </si>
  <si>
    <t>The introduction of LTE is a good start to get away from a purely interest rate focussed risk model thus reducing systemic risk where in a low risk environment everybody looks for even more longer durations pushing the interest rates further down. But it would also be important that a forward looking credit risk assessment like in IFRS 9 is adopted in order to avoid procyclicilaty: insurers yearning for higher returns buying more credit risk at lower spreads without making forward looking risk assessments like banks are currently obliged to do.</t>
  </si>
  <si>
    <t>Surcharges should be applied only if the NSA states a price bubble in certain assets defined on clear criteria.</t>
  </si>
  <si>
    <t>They should only be set at an entity level, not at a market level, refelcting the concentration risk of that particular entity.</t>
  </si>
  <si>
    <t>Include that information in the SFCR report to make it public.</t>
  </si>
  <si>
    <t>Market share in technical reserves by lines of business + market share in invested assets by asset classes.</t>
  </si>
  <si>
    <t>An increase in  lapse rates 3 times normal level for one entity within one month.</t>
  </si>
  <si>
    <t>A harmonized European recory scheme similar to banks should be created.</t>
  </si>
  <si>
    <t>Make a stress testing on the EPIFP without transitionals.</t>
  </si>
  <si>
    <t>Yes, it would improve comparability.</t>
  </si>
  <si>
    <t>Yes, however unlike bank deposits policyholders behaviour should be taken into account.</t>
  </si>
  <si>
    <t>We welcome this review and agree with most proposed advices. However, we feel that the opportunity should be taken to align Solvency II measures to IFRS 9 and 17 in order to get better coherence among the countries. It would also help smaller entities in those countries where IFRS reporting is obligatory to reduce their costs. And for the listed ones it would reduce steering conflicts.</t>
  </si>
  <si>
    <t>We think that EIOPA has picked up the relevant issues, though we would have welcomed to integrate already a section on ESG risks.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</si>
</sst>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D37" sqref="D37"/>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66</v>
      </c>
      <c r="C3" s="30"/>
      <c r="D3" s="8"/>
    </row>
    <row r="4" spans="1:4" x14ac:dyDescent="0.2">
      <c r="A4" s="17"/>
      <c r="B4" s="31" t="s">
        <v>60</v>
      </c>
      <c r="C4" s="32"/>
      <c r="D4" s="19" t="s">
        <v>70</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t="s">
        <v>65</v>
      </c>
      <c r="D7" s="12"/>
    </row>
    <row r="8" spans="1:4" ht="15" customHeight="1" x14ac:dyDescent="0.2">
      <c r="A8" s="3"/>
      <c r="B8" s="2" t="s">
        <v>7</v>
      </c>
      <c r="C8" s="20" t="s">
        <v>67</v>
      </c>
      <c r="D8" s="12"/>
    </row>
    <row r="9" spans="1:4" ht="15" customHeight="1" x14ac:dyDescent="0.2">
      <c r="A9" s="3"/>
      <c r="B9" s="2" t="s">
        <v>8</v>
      </c>
      <c r="C9" s="20" t="s">
        <v>68</v>
      </c>
      <c r="D9" s="12"/>
    </row>
    <row r="10" spans="1:4" ht="15" customHeight="1" x14ac:dyDescent="0.2">
      <c r="A10" s="3"/>
      <c r="B10" s="2" t="s">
        <v>9</v>
      </c>
      <c r="C10" s="20" t="s">
        <v>69</v>
      </c>
      <c r="D10" s="12"/>
    </row>
    <row r="11" spans="1:4" ht="15" customHeight="1" x14ac:dyDescent="0.2">
      <c r="A11" s="3"/>
      <c r="B11" s="2" t="s">
        <v>10</v>
      </c>
      <c r="C11" s="20" t="s">
        <v>71</v>
      </c>
      <c r="D11" s="12"/>
    </row>
    <row r="12" spans="1:4" ht="15" customHeight="1" x14ac:dyDescent="0.2">
      <c r="A12" s="3"/>
      <c r="B12" s="2" t="s">
        <v>11</v>
      </c>
      <c r="C12" s="20" t="s">
        <v>72</v>
      </c>
      <c r="D12" s="12"/>
    </row>
    <row r="13" spans="1:4" ht="15" customHeight="1" x14ac:dyDescent="0.2">
      <c r="A13" s="3"/>
      <c r="B13" s="2" t="s">
        <v>12</v>
      </c>
      <c r="C13" s="20" t="s">
        <v>73</v>
      </c>
      <c r="D13" s="12"/>
    </row>
    <row r="14" spans="1:4" ht="15" customHeight="1" x14ac:dyDescent="0.2">
      <c r="A14" s="3"/>
      <c r="B14" s="2" t="s">
        <v>13</v>
      </c>
      <c r="C14" s="20" t="s">
        <v>74</v>
      </c>
      <c r="D14" s="12"/>
    </row>
    <row r="15" spans="1:4" ht="15" customHeight="1" x14ac:dyDescent="0.2">
      <c r="A15" s="3"/>
      <c r="B15" s="2" t="s">
        <v>14</v>
      </c>
      <c r="C15" s="20" t="s">
        <v>75</v>
      </c>
      <c r="D15" s="12"/>
    </row>
    <row r="16" spans="1:4" ht="15" customHeight="1" x14ac:dyDescent="0.2">
      <c r="A16" s="3"/>
      <c r="B16" s="2" t="s">
        <v>15</v>
      </c>
      <c r="C16" s="20" t="s">
        <v>77</v>
      </c>
      <c r="D16" s="12"/>
    </row>
    <row r="17" spans="1:4" ht="15" customHeight="1" x14ac:dyDescent="0.2">
      <c r="A17" s="3"/>
      <c r="B17" s="2" t="s">
        <v>16</v>
      </c>
      <c r="C17" s="20" t="s">
        <v>78</v>
      </c>
      <c r="D17" s="12"/>
    </row>
    <row r="18" spans="1:4" ht="15" customHeight="1" x14ac:dyDescent="0.2">
      <c r="A18" s="3"/>
      <c r="B18" s="2" t="s">
        <v>17</v>
      </c>
      <c r="C18" s="20" t="s">
        <v>76</v>
      </c>
      <c r="D18" s="12"/>
    </row>
    <row r="19" spans="1:4" ht="15" customHeight="1" x14ac:dyDescent="0.2">
      <c r="A19" s="3"/>
      <c r="B19" s="2" t="s">
        <v>18</v>
      </c>
      <c r="C19" s="20" t="s">
        <v>79</v>
      </c>
      <c r="D19" s="12"/>
    </row>
    <row r="20" spans="1:4" ht="15" customHeight="1" x14ac:dyDescent="0.2">
      <c r="A20" s="3"/>
      <c r="B20" s="2" t="s">
        <v>19</v>
      </c>
      <c r="C20" s="20" t="s">
        <v>80</v>
      </c>
      <c r="D20" s="12"/>
    </row>
    <row r="21" spans="1:4" ht="15" customHeight="1" x14ac:dyDescent="0.2">
      <c r="A21" s="3"/>
      <c r="B21" s="2" t="s">
        <v>20</v>
      </c>
      <c r="C21" s="20" t="s">
        <v>85</v>
      </c>
      <c r="D21" s="12"/>
    </row>
    <row r="22" spans="1:4" ht="15" customHeight="1" x14ac:dyDescent="0.2">
      <c r="A22" s="3"/>
      <c r="B22" s="2" t="s">
        <v>21</v>
      </c>
      <c r="C22" s="20" t="s">
        <v>85</v>
      </c>
      <c r="D22" s="12"/>
    </row>
    <row r="23" spans="1:4" ht="15" customHeight="1" x14ac:dyDescent="0.2">
      <c r="A23" s="3"/>
      <c r="B23" s="2" t="s">
        <v>22</v>
      </c>
      <c r="C23" s="20" t="s">
        <v>85</v>
      </c>
      <c r="D23" s="12"/>
    </row>
    <row r="24" spans="1:4" ht="15" customHeight="1" x14ac:dyDescent="0.2">
      <c r="A24" s="3"/>
      <c r="B24" s="2" t="s">
        <v>23</v>
      </c>
      <c r="C24" s="20" t="s">
        <v>110</v>
      </c>
      <c r="D24" s="12"/>
    </row>
    <row r="25" spans="1:4" ht="15" customHeight="1" x14ac:dyDescent="0.2">
      <c r="A25" s="3"/>
      <c r="B25" s="2" t="s">
        <v>24</v>
      </c>
      <c r="C25" s="20" t="s">
        <v>110</v>
      </c>
      <c r="D25" s="12"/>
    </row>
    <row r="26" spans="1:4" ht="15" customHeight="1" x14ac:dyDescent="0.2">
      <c r="A26" s="3"/>
      <c r="B26" s="2" t="s">
        <v>25</v>
      </c>
      <c r="C26" s="20" t="s">
        <v>110</v>
      </c>
      <c r="D26" s="12"/>
    </row>
    <row r="27" spans="1:4" ht="15" customHeight="1" x14ac:dyDescent="0.2">
      <c r="A27" s="3"/>
      <c r="B27" s="2" t="s">
        <v>26</v>
      </c>
      <c r="C27" s="20" t="s">
        <v>111</v>
      </c>
      <c r="D27" s="12"/>
    </row>
    <row r="28" spans="1:4" ht="15" customHeight="1" x14ac:dyDescent="0.2">
      <c r="A28" s="3"/>
      <c r="B28" s="2" t="s">
        <v>27</v>
      </c>
      <c r="C28" s="20" t="s">
        <v>86</v>
      </c>
      <c r="D28" s="12"/>
    </row>
    <row r="29" spans="1:4" ht="15" customHeight="1" x14ac:dyDescent="0.2">
      <c r="A29" s="3"/>
      <c r="B29" s="2" t="s">
        <v>28</v>
      </c>
      <c r="C29" s="20" t="s">
        <v>85</v>
      </c>
      <c r="D29" s="12"/>
    </row>
    <row r="30" spans="1:4" ht="15" customHeight="1" x14ac:dyDescent="0.2">
      <c r="A30" s="3"/>
      <c r="B30" s="2" t="s">
        <v>29</v>
      </c>
      <c r="C30" s="20" t="s">
        <v>85</v>
      </c>
      <c r="D30" s="12"/>
    </row>
    <row r="31" spans="1:4" ht="15" customHeight="1" x14ac:dyDescent="0.2">
      <c r="A31" s="3"/>
      <c r="B31" s="2" t="s">
        <v>30</v>
      </c>
      <c r="C31" s="20" t="s">
        <v>87</v>
      </c>
      <c r="D31" s="12"/>
    </row>
    <row r="32" spans="1:4" ht="15" customHeight="1" x14ac:dyDescent="0.2">
      <c r="A32" s="3"/>
      <c r="B32" s="2" t="s">
        <v>31</v>
      </c>
      <c r="C32" s="20" t="s">
        <v>85</v>
      </c>
      <c r="D32" s="12"/>
    </row>
    <row r="33" spans="1:4" ht="15" customHeight="1" x14ac:dyDescent="0.2">
      <c r="A33" s="3"/>
      <c r="B33" s="2" t="s">
        <v>32</v>
      </c>
      <c r="C33" s="20" t="s">
        <v>85</v>
      </c>
      <c r="D33" s="12"/>
    </row>
    <row r="34" spans="1:4" ht="15" customHeight="1" x14ac:dyDescent="0.2">
      <c r="A34" s="3"/>
      <c r="B34" s="2" t="s">
        <v>33</v>
      </c>
      <c r="C34" s="20" t="s">
        <v>85</v>
      </c>
      <c r="D34" s="12"/>
    </row>
    <row r="35" spans="1:4" ht="15" customHeight="1" x14ac:dyDescent="0.2">
      <c r="A35" s="3"/>
      <c r="B35" s="2" t="s">
        <v>34</v>
      </c>
      <c r="C35" s="20" t="s">
        <v>88</v>
      </c>
      <c r="D35" s="12"/>
    </row>
    <row r="36" spans="1:4" ht="15" customHeight="1" x14ac:dyDescent="0.2">
      <c r="A36" s="3"/>
      <c r="B36" s="2" t="s">
        <v>35</v>
      </c>
      <c r="C36" s="20" t="s">
        <v>98</v>
      </c>
      <c r="D36" s="12"/>
    </row>
    <row r="37" spans="1:4" ht="15" customHeight="1" x14ac:dyDescent="0.2">
      <c r="A37" s="3"/>
      <c r="B37" s="2" t="s">
        <v>36</v>
      </c>
      <c r="C37" s="20" t="s">
        <v>85</v>
      </c>
      <c r="D37" s="12"/>
    </row>
    <row r="38" spans="1:4" ht="15" customHeight="1" x14ac:dyDescent="0.2">
      <c r="A38" s="3"/>
      <c r="B38" s="2" t="s">
        <v>37</v>
      </c>
      <c r="C38" s="20" t="s">
        <v>85</v>
      </c>
      <c r="D38" s="12"/>
    </row>
    <row r="39" spans="1:4" ht="15" customHeight="1" x14ac:dyDescent="0.2">
      <c r="A39" s="3"/>
      <c r="B39" s="2" t="s">
        <v>38</v>
      </c>
      <c r="C39" s="20" t="s">
        <v>85</v>
      </c>
      <c r="D39" s="12"/>
    </row>
    <row r="40" spans="1:4" ht="15" customHeight="1" x14ac:dyDescent="0.2">
      <c r="A40" s="3"/>
      <c r="B40" s="2" t="s">
        <v>39</v>
      </c>
      <c r="C40" s="20" t="s">
        <v>85</v>
      </c>
      <c r="D40" s="12"/>
    </row>
    <row r="41" spans="1:4" ht="15" customHeight="1" x14ac:dyDescent="0.2">
      <c r="A41" s="3"/>
      <c r="B41" s="2" t="s">
        <v>40</v>
      </c>
      <c r="C41" s="20" t="s">
        <v>85</v>
      </c>
      <c r="D41" s="12"/>
    </row>
    <row r="42" spans="1:4" ht="15" customHeight="1" x14ac:dyDescent="0.2">
      <c r="A42" s="3"/>
      <c r="B42" s="2" t="s">
        <v>41</v>
      </c>
      <c r="C42" s="20" t="s">
        <v>99</v>
      </c>
      <c r="D42" s="12"/>
    </row>
    <row r="43" spans="1:4" ht="15" customHeight="1" x14ac:dyDescent="0.2">
      <c r="A43" s="3"/>
      <c r="B43" s="2" t="s">
        <v>42</v>
      </c>
      <c r="C43" s="20" t="s">
        <v>100</v>
      </c>
      <c r="D43" s="12"/>
    </row>
    <row r="44" spans="1:4" ht="15" customHeight="1" x14ac:dyDescent="0.2">
      <c r="A44" s="3"/>
      <c r="B44" s="2" t="s">
        <v>43</v>
      </c>
      <c r="C44" s="20" t="s">
        <v>101</v>
      </c>
      <c r="D44" s="12"/>
    </row>
    <row r="45" spans="1:4" ht="15" customHeight="1" x14ac:dyDescent="0.2">
      <c r="A45" s="3"/>
      <c r="B45" s="2" t="s">
        <v>44</v>
      </c>
      <c r="C45" s="20" t="s">
        <v>103</v>
      </c>
      <c r="D45" s="12"/>
    </row>
    <row r="46" spans="1:4" ht="15" customHeight="1" x14ac:dyDescent="0.2">
      <c r="A46" s="3"/>
      <c r="B46" s="2" t="s">
        <v>45</v>
      </c>
      <c r="C46" s="20" t="s">
        <v>104</v>
      </c>
      <c r="D46" s="12"/>
    </row>
    <row r="47" spans="1:4" ht="15" customHeight="1" x14ac:dyDescent="0.2">
      <c r="A47" s="3"/>
      <c r="B47" s="2" t="s">
        <v>46</v>
      </c>
      <c r="C47" s="20" t="s">
        <v>105</v>
      </c>
      <c r="D47" s="12"/>
    </row>
    <row r="48" spans="1:4" ht="15" customHeight="1" x14ac:dyDescent="0.2">
      <c r="A48" s="3"/>
      <c r="B48" s="2" t="s">
        <v>47</v>
      </c>
      <c r="C48" s="20" t="s">
        <v>106</v>
      </c>
      <c r="D48" s="12"/>
    </row>
    <row r="49" spans="1:4" ht="15" customHeight="1" x14ac:dyDescent="0.2">
      <c r="A49" s="3"/>
      <c r="B49" s="2" t="s">
        <v>48</v>
      </c>
      <c r="C49" s="20" t="s">
        <v>106</v>
      </c>
      <c r="D49" s="12"/>
    </row>
    <row r="50" spans="1:4" ht="15" customHeight="1" x14ac:dyDescent="0.2">
      <c r="A50" s="3"/>
      <c r="B50" s="2" t="s">
        <v>49</v>
      </c>
      <c r="C50" s="20" t="s">
        <v>107</v>
      </c>
      <c r="D50" s="12"/>
    </row>
    <row r="51" spans="1:4" ht="15" customHeight="1" x14ac:dyDescent="0.2">
      <c r="A51" s="3"/>
      <c r="B51" s="2" t="s">
        <v>50</v>
      </c>
      <c r="C51" s="20" t="s">
        <v>106</v>
      </c>
      <c r="D51" s="12"/>
    </row>
    <row r="52" spans="1:4" ht="15" customHeight="1" x14ac:dyDescent="0.2">
      <c r="A52" s="3"/>
      <c r="B52" s="2" t="s">
        <v>51</v>
      </c>
      <c r="C52" s="20" t="s">
        <v>106</v>
      </c>
      <c r="D52" s="12"/>
    </row>
    <row r="53" spans="1:4" ht="15" customHeight="1" x14ac:dyDescent="0.2">
      <c r="A53" s="3"/>
      <c r="B53" s="2" t="s">
        <v>52</v>
      </c>
      <c r="C53" s="20" t="s">
        <v>106</v>
      </c>
      <c r="D53" s="12"/>
    </row>
    <row r="54" spans="1:4" ht="15" customHeight="1" x14ac:dyDescent="0.2">
      <c r="A54" s="3"/>
      <c r="B54" s="2" t="s">
        <v>53</v>
      </c>
      <c r="C54" s="20" t="s">
        <v>109</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112</v>
      </c>
      <c r="D57" s="12"/>
    </row>
    <row r="58" spans="1:4" ht="25.5" x14ac:dyDescent="0.2">
      <c r="A58" s="3"/>
      <c r="B58" s="2" t="s">
        <v>56</v>
      </c>
      <c r="C58" s="21" t="s">
        <v>113</v>
      </c>
      <c r="D58" s="12"/>
    </row>
    <row r="59" spans="1:4" x14ac:dyDescent="0.2">
      <c r="A59" s="9"/>
      <c r="B59" s="10"/>
      <c r="C59" s="10"/>
      <c r="D59" s="15"/>
    </row>
    <row r="60" spans="1:4" ht="51" x14ac:dyDescent="0.2">
      <c r="A60" s="6" t="s">
        <v>57</v>
      </c>
      <c r="B60" s="6" t="s">
        <v>58</v>
      </c>
      <c r="C60" s="11" t="s">
        <v>1</v>
      </c>
      <c r="D60" s="12"/>
    </row>
    <row r="61" spans="1:4" ht="15" customHeight="1" x14ac:dyDescent="0.2">
      <c r="A61" s="22">
        <v>2</v>
      </c>
      <c r="B61" s="22">
        <v>7</v>
      </c>
      <c r="C61" s="21" t="s">
        <v>81</v>
      </c>
      <c r="D61" s="12"/>
    </row>
    <row r="62" spans="1:4" ht="15" customHeight="1" x14ac:dyDescent="0.2">
      <c r="A62" s="22">
        <v>3</v>
      </c>
      <c r="B62" s="22">
        <v>1</v>
      </c>
      <c r="C62" s="21" t="s">
        <v>82</v>
      </c>
      <c r="D62" s="12"/>
    </row>
    <row r="63" spans="1:4" ht="15" customHeight="1" x14ac:dyDescent="0.2">
      <c r="A63" s="22">
        <v>3</v>
      </c>
      <c r="B63" s="22">
        <v>4</v>
      </c>
      <c r="C63" s="21" t="s">
        <v>83</v>
      </c>
      <c r="D63" s="12"/>
    </row>
    <row r="64" spans="1:4" ht="15" customHeight="1" x14ac:dyDescent="0.2">
      <c r="A64" s="22">
        <v>3</v>
      </c>
      <c r="B64" s="22">
        <v>125</v>
      </c>
      <c r="C64" s="21" t="s">
        <v>84</v>
      </c>
      <c r="D64" s="12"/>
    </row>
    <row r="65" spans="1:4" ht="15" customHeight="1" x14ac:dyDescent="0.2">
      <c r="A65" s="22">
        <v>5</v>
      </c>
      <c r="B65" s="22">
        <v>329</v>
      </c>
      <c r="C65" s="21" t="s">
        <v>89</v>
      </c>
      <c r="D65" s="12"/>
    </row>
    <row r="66" spans="1:4" ht="15" customHeight="1" x14ac:dyDescent="0.2">
      <c r="A66" s="22">
        <v>7</v>
      </c>
      <c r="B66" s="22">
        <v>1</v>
      </c>
      <c r="C66" s="21" t="s">
        <v>90</v>
      </c>
      <c r="D66" s="12"/>
    </row>
    <row r="67" spans="1:4" ht="15" customHeight="1" x14ac:dyDescent="0.2">
      <c r="A67" s="22">
        <v>7</v>
      </c>
      <c r="B67" s="22">
        <v>3</v>
      </c>
      <c r="C67" s="21" t="s">
        <v>91</v>
      </c>
      <c r="D67" s="12"/>
    </row>
    <row r="68" spans="1:4" ht="15" customHeight="1" x14ac:dyDescent="0.2">
      <c r="A68" s="22">
        <v>7</v>
      </c>
      <c r="B68" s="22">
        <v>3</v>
      </c>
      <c r="C68" s="21" t="s">
        <v>92</v>
      </c>
      <c r="D68" s="12"/>
    </row>
    <row r="69" spans="1:4" ht="15" customHeight="1" x14ac:dyDescent="0.2">
      <c r="A69" s="22">
        <v>7</v>
      </c>
      <c r="B69" s="22">
        <v>3</v>
      </c>
      <c r="C69" s="21" t="s">
        <v>93</v>
      </c>
      <c r="D69" s="12"/>
    </row>
    <row r="70" spans="1:4" ht="15" customHeight="1" x14ac:dyDescent="0.2">
      <c r="A70" s="22">
        <v>7</v>
      </c>
      <c r="B70" s="22">
        <v>3</v>
      </c>
      <c r="C70" s="21" t="s">
        <v>94</v>
      </c>
      <c r="D70" s="12"/>
    </row>
    <row r="71" spans="1:4" ht="15" customHeight="1" x14ac:dyDescent="0.2">
      <c r="A71" s="22">
        <v>7</v>
      </c>
      <c r="B71" s="22">
        <v>3</v>
      </c>
      <c r="C71" s="21" t="s">
        <v>95</v>
      </c>
      <c r="D71" s="12"/>
    </row>
    <row r="72" spans="1:4" ht="15" customHeight="1" x14ac:dyDescent="0.2">
      <c r="A72" s="22">
        <v>8</v>
      </c>
      <c r="B72" s="22">
        <v>1</v>
      </c>
      <c r="C72" s="21" t="s">
        <v>96</v>
      </c>
      <c r="D72" s="12"/>
    </row>
    <row r="73" spans="1:4" ht="15" customHeight="1" x14ac:dyDescent="0.2">
      <c r="A73" s="22">
        <v>8</v>
      </c>
      <c r="B73" s="22">
        <v>1</v>
      </c>
      <c r="C73" s="21" t="s">
        <v>97</v>
      </c>
      <c r="D73" s="12"/>
    </row>
    <row r="74" spans="1:4" ht="15" customHeight="1" x14ac:dyDescent="0.2">
      <c r="A74" s="22">
        <v>11</v>
      </c>
      <c r="B74" s="22">
        <v>33</v>
      </c>
      <c r="C74" s="21" t="s">
        <v>102</v>
      </c>
      <c r="D74" s="12"/>
    </row>
    <row r="75" spans="1:4" ht="15" customHeight="1" x14ac:dyDescent="0.2">
      <c r="A75" s="22">
        <v>12</v>
      </c>
      <c r="B75" s="22">
        <v>51</v>
      </c>
      <c r="C75" s="21" t="s">
        <v>108</v>
      </c>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Zielke Research Consult GmbH</v>
      </c>
      <c r="B2">
        <f>IF(Sheet1!C7&lt;&gt;"",Sheet1!A7,"")</f>
        <v>0</v>
      </c>
      <c r="C2" t="str">
        <f>IF(Sheet1!C7&lt;&gt;"",Sheet1!B7,"")</f>
        <v>Q2.1</v>
      </c>
      <c r="D2" s="16" t="str">
        <f>Sheet1!C7</f>
        <v>We prefer Option 2. This gives more transparency without provoking procyclical behaviour. Option 5 is intransparent.</v>
      </c>
      <c r="E2" t="str">
        <f>IF(Sheet1!C7&lt;&gt;"",Sheet1!$D$4,"")</f>
        <v>Public</v>
      </c>
      <c r="G2">
        <v>1</v>
      </c>
    </row>
    <row r="3" spans="1:7" x14ac:dyDescent="0.25">
      <c r="A3" t="str">
        <f>IF(Sheet1!C8&lt;&gt;"",Sheet1!$B$3,"")</f>
        <v>Zielke Research Consult GmbH</v>
      </c>
      <c r="B3">
        <f>IF(Sheet1!C8&lt;&gt;"",Sheet1!A8,"")</f>
        <v>0</v>
      </c>
      <c r="C3" t="str">
        <f>IF(Sheet1!C8&lt;&gt;"",Sheet1!B8,"")</f>
        <v>Q2.2</v>
      </c>
      <c r="D3" s="16" t="str">
        <f>Sheet1!C8</f>
        <v>The VA should be based on the CF-Freeze approach as the results are more robust.</v>
      </c>
      <c r="E3" t="str">
        <f>IF(Sheet1!C8&lt;&gt;"",Sheet1!$D$4,"")</f>
        <v>Public</v>
      </c>
      <c r="G3">
        <f>1+G2</f>
        <v>2</v>
      </c>
    </row>
    <row r="4" spans="1:7" x14ac:dyDescent="0.25">
      <c r="A4" t="str">
        <f>IF(Sheet1!C9&lt;&gt;"",Sheet1!$B$3,"")</f>
        <v>Zielke Research Consult GmbH</v>
      </c>
      <c r="B4">
        <f>IF(Sheet1!C9&lt;&gt;"",Sheet1!A9,"")</f>
        <v>0</v>
      </c>
      <c r="C4" t="str">
        <f>IF(Sheet1!C9&lt;&gt;"",Sheet1!B9,"")</f>
        <v>Q2.3</v>
      </c>
      <c r="D4" s="16" t="str">
        <f>Sheet1!C9</f>
        <v>The current VA does not take into account neither the specific asset portfolio of the insurer nor the illiquidity characteristica of ist liabilities.</v>
      </c>
      <c r="E4" t="str">
        <f>IF(Sheet1!C9&lt;&gt;"",Sheet1!$D$4,"")</f>
        <v>Public</v>
      </c>
      <c r="G4">
        <f t="shared" ref="G4:G15" si="0">1+G3</f>
        <v>3</v>
      </c>
    </row>
    <row r="5" spans="1:7" x14ac:dyDescent="0.25">
      <c r="A5" t="str">
        <f>IF(Sheet1!C10&lt;&gt;"",Sheet1!$B$3,"")</f>
        <v>Zielke Research Consult GmbH</v>
      </c>
      <c r="B5">
        <f>IF(Sheet1!C10&lt;&gt;"",Sheet1!A10,"")</f>
        <v>0</v>
      </c>
      <c r="C5" t="str">
        <f>IF(Sheet1!C10&lt;&gt;"",Sheet1!B10,"")</f>
        <v>Q2.4</v>
      </c>
      <c r="D5" s="16" t="str">
        <f>Sheet1!C10</f>
        <v>We would prefer option 5. The characteristics of the liabilities should determine the degree of illiquidity premium an insurer could earn. If the cash flows are directly linked to the assets, then the application ratio should consider the individual asset exposure, otherwise not. Similar to the IFRS 17-VFA approach.</v>
      </c>
      <c r="E5" t="str">
        <f>IF(Sheet1!C10&lt;&gt;"",Sheet1!$D$4,"")</f>
        <v>Public</v>
      </c>
      <c r="G5">
        <f t="shared" si="0"/>
        <v>4</v>
      </c>
    </row>
    <row r="6" spans="1:7" x14ac:dyDescent="0.25">
      <c r="A6" t="str">
        <f>IF(Sheet1!C11&lt;&gt;"",Sheet1!$B$3,"")</f>
        <v>Zielke Research Consult GmbH</v>
      </c>
      <c r="B6">
        <f>IF(Sheet1!C11&lt;&gt;"",Sheet1!A11,"")</f>
        <v>0</v>
      </c>
      <c r="C6" t="str">
        <f>IF(Sheet1!C11&lt;&gt;"",Sheet1!B11,"")</f>
        <v>Q2.5</v>
      </c>
      <c r="D6" s="16" t="str">
        <f>Sheet1!C11</f>
        <v>We think that public disclosure on the detailed asset allocation could help users to assess the risks ourselves. It would also conduct to market discipline.</v>
      </c>
      <c r="E6" t="str">
        <f>IF(Sheet1!C11&lt;&gt;"",Sheet1!$D$4,"")</f>
        <v>Public</v>
      </c>
      <c r="G6">
        <f t="shared" si="0"/>
        <v>5</v>
      </c>
    </row>
    <row r="7" spans="1:7" x14ac:dyDescent="0.25">
      <c r="A7" t="str">
        <f>IF(Sheet1!C12&lt;&gt;"",Sheet1!$B$3,"")</f>
        <v>Zielke Research Consult GmbH</v>
      </c>
      <c r="B7">
        <f>IF(Sheet1!C12&lt;&gt;"",Sheet1!A12,"")</f>
        <v>0</v>
      </c>
      <c r="C7" t="str">
        <f>IF(Sheet1!C12&lt;&gt;"",Sheet1!B12,"")</f>
        <v>Q2.6</v>
      </c>
      <c r="D7" s="16" t="str">
        <f>Sheet1!C12</f>
        <v>Yes. The entities should disclose maturity tables and be able to use maturities below 1 year as liquidity buffer on a company specific basis.</v>
      </c>
      <c r="E7" t="str">
        <f>IF(Sheet1!C12&lt;&gt;"",Sheet1!$D$4,"")</f>
        <v>Public</v>
      </c>
      <c r="G7">
        <f t="shared" si="0"/>
        <v>6</v>
      </c>
    </row>
    <row r="8" spans="1:7" x14ac:dyDescent="0.25">
      <c r="A8" t="str">
        <f>IF(Sheet1!C13&lt;&gt;"",Sheet1!$B$3,"")</f>
        <v>Zielke Research Consult GmbH</v>
      </c>
      <c r="B8">
        <f>IF(Sheet1!C13&lt;&gt;"",Sheet1!A13,"")</f>
        <v>0</v>
      </c>
      <c r="C8" t="str">
        <f>IF(Sheet1!C13&lt;&gt;"",Sheet1!B13,"")</f>
        <v>Q2.7</v>
      </c>
      <c r="D8" s="16" t="str">
        <f>Sheet1!C13</f>
        <v>We would prefer approach Nr. 2 as it also considers the characteristics of the liabilities and not only those of the assets.</v>
      </c>
      <c r="E8" t="str">
        <f>IF(Sheet1!C13&lt;&gt;"",Sheet1!$D$4,"")</f>
        <v>Public</v>
      </c>
      <c r="G8">
        <f t="shared" si="0"/>
        <v>7</v>
      </c>
    </row>
    <row r="9" spans="1:7" x14ac:dyDescent="0.25">
      <c r="A9" t="str">
        <f>IF(Sheet1!C14&lt;&gt;"",Sheet1!$B$3,"")</f>
        <v>Zielke Research Consult GmbH</v>
      </c>
      <c r="B9">
        <f>IF(Sheet1!C14&lt;&gt;"",Sheet1!A14,"")</f>
        <v>0</v>
      </c>
      <c r="C9" t="str">
        <f>IF(Sheet1!C14&lt;&gt;"",Sheet1!B14,"")</f>
        <v>Q2.8</v>
      </c>
      <c r="D9" s="16" t="str">
        <f>Sheet1!C14</f>
        <v>We think that the application ratio should be changed in our favoured approach 2 as it already contains correction factors with the different buckets. It should be therefore much smaller.</v>
      </c>
      <c r="E9" t="str">
        <f>IF(Sheet1!C14&lt;&gt;"",Sheet1!$D$4,"")</f>
        <v>Public</v>
      </c>
      <c r="G9">
        <f t="shared" si="0"/>
        <v>8</v>
      </c>
    </row>
    <row r="10" spans="1:7" x14ac:dyDescent="0.25">
      <c r="A10" t="str">
        <f>IF(Sheet1!C15&lt;&gt;"",Sheet1!$B$3,"")</f>
        <v>Zielke Research Consult GmbH</v>
      </c>
      <c r="B10">
        <f>IF(Sheet1!C15&lt;&gt;"",Sheet1!A15,"")</f>
        <v>0</v>
      </c>
      <c r="C10" t="str">
        <f>IF(Sheet1!C15&lt;&gt;"",Sheet1!B15,"")</f>
        <v>Q2.9</v>
      </c>
      <c r="D10" s="16" t="str">
        <f>Sheet1!C15</f>
        <v>We are in favour of the dynamic VA. It would be coherent with a forward looking model favouring an expected loss approach similar to IFRS 9, correcting excess valuations.</v>
      </c>
      <c r="E10" t="str">
        <f>IF(Sheet1!C15&lt;&gt;"",Sheet1!$D$4,"")</f>
        <v>Public</v>
      </c>
      <c r="G10">
        <f t="shared" si="0"/>
        <v>9</v>
      </c>
    </row>
    <row r="11" spans="1:7" x14ac:dyDescent="0.25">
      <c r="A11" t="str">
        <f>IF(Sheet1!C16&lt;&gt;"",Sheet1!$B$3,"")</f>
        <v>Zielke Research Consult GmbH</v>
      </c>
      <c r="B11">
        <f>IF(Sheet1!C16&lt;&gt;"",Sheet1!A16,"")</f>
        <v>0</v>
      </c>
      <c r="C11" t="str">
        <f>IF(Sheet1!C16&lt;&gt;"",Sheet1!B16,"")</f>
        <v>Q2.10</v>
      </c>
      <c r="D11" s="16" t="str">
        <f>Sheet1!C16</f>
        <v>Yes. If the two are completely correlated, no diversification effect should be granted.</v>
      </c>
      <c r="E11" t="str">
        <f>IF(Sheet1!C16&lt;&gt;"",Sheet1!$D$4,"")</f>
        <v>Public</v>
      </c>
      <c r="G11">
        <f t="shared" si="0"/>
        <v>10</v>
      </c>
    </row>
    <row r="12" spans="1:7" x14ac:dyDescent="0.25">
      <c r="A12" t="str">
        <f>IF(Sheet1!C17&lt;&gt;"",Sheet1!$B$3,"")</f>
        <v>Zielke Research Consult GmbH</v>
      </c>
      <c r="B12">
        <f>IF(Sheet1!C17&lt;&gt;"",Sheet1!A17,"")</f>
        <v>0</v>
      </c>
      <c r="C12" t="str">
        <f>IF(Sheet1!C17&lt;&gt;"",Sheet1!B17,"")</f>
        <v>Q2.11</v>
      </c>
      <c r="D12" s="16" t="str">
        <f>Sheet1!C17</f>
        <v>Yes. We would favour Option 2, as the assets have to be managed seperately.</v>
      </c>
      <c r="E12" t="str">
        <f>IF(Sheet1!C17&lt;&gt;"",Sheet1!$D$4,"")</f>
        <v>Public</v>
      </c>
      <c r="G12">
        <f t="shared" si="0"/>
        <v>11</v>
      </c>
    </row>
    <row r="13" spans="1:7" x14ac:dyDescent="0.25">
      <c r="A13" t="str">
        <f>IF(Sheet1!C18&lt;&gt;"",Sheet1!$B$3,"")</f>
        <v>Zielke Research Consult GmbH</v>
      </c>
      <c r="B13">
        <f>IF(Sheet1!C18&lt;&gt;"",Sheet1!A18,"")</f>
        <v>0</v>
      </c>
      <c r="C13" t="str">
        <f>IF(Sheet1!C18&lt;&gt;"",Sheet1!B18,"")</f>
        <v>Q2.12</v>
      </c>
      <c r="D13" s="16" t="str">
        <f>Sheet1!C18</f>
        <v>No. The duration of the liabilities should be taken into account for the stress factors. The duration model does that. The LTE to a lesser extent.</v>
      </c>
      <c r="E13" t="str">
        <f>IF(Sheet1!C18&lt;&gt;"",Sheet1!$D$4,"")</f>
        <v>Public</v>
      </c>
      <c r="G13">
        <f t="shared" si="0"/>
        <v>12</v>
      </c>
    </row>
    <row r="14" spans="1:7" x14ac:dyDescent="0.25">
      <c r="A14" t="str">
        <f>IF(Sheet1!C19&lt;&gt;"",Sheet1!$B$3,"")</f>
        <v>Zielke Research Consult GmbH</v>
      </c>
      <c r="B14">
        <f>IF(Sheet1!C19&lt;&gt;"",Sheet1!A19,"")</f>
        <v>0</v>
      </c>
      <c r="C14" t="str">
        <f>IF(Sheet1!C19&lt;&gt;"",Sheet1!B19,"")</f>
        <v>Q3.1</v>
      </c>
      <c r="D14" s="16" t="str">
        <f>Sheet1!C19</f>
        <v>We do not believe homogenous risk groups can contain profit- and loss making policies from an expected profit point of view if you consider interest rate guarantees as being part of the risk.</v>
      </c>
      <c r="E14" t="str">
        <f>IF(Sheet1!C19&lt;&gt;"",Sheet1!$D$4,"")</f>
        <v>Public</v>
      </c>
      <c r="G14">
        <f t="shared" si="0"/>
        <v>13</v>
      </c>
    </row>
    <row r="15" spans="1:7" x14ac:dyDescent="0.25">
      <c r="A15" t="str">
        <f>IF(Sheet1!C20&lt;&gt;"",Sheet1!$B$3,"")</f>
        <v>Zielke Research Consult GmbH</v>
      </c>
      <c r="B15">
        <f>IF(Sheet1!C20&lt;&gt;"",Sheet1!A20,"")</f>
        <v>0</v>
      </c>
      <c r="C15" t="str">
        <f>IF(Sheet1!C20&lt;&gt;"",Sheet1!B20,"")</f>
        <v>Q3.2</v>
      </c>
      <c r="D15" s="16" t="str">
        <f>Sheet1!C20</f>
        <v>No. We consider this definition as fair.</v>
      </c>
      <c r="E15" t="str">
        <f>IF(Sheet1!C20&lt;&gt;"",Sheet1!$D$4,"")</f>
        <v>Public</v>
      </c>
      <c r="G15">
        <f t="shared" si="0"/>
        <v>14</v>
      </c>
    </row>
    <row r="16" spans="1:7" x14ac:dyDescent="0.25">
      <c r="A16" t="str">
        <f>IF(Sheet1!C21&lt;&gt;"",Sheet1!$B$3,"")</f>
        <v>Zielke Research Consult GmbH</v>
      </c>
      <c r="B16">
        <f>IF(Sheet1!C21&lt;&gt;"",Sheet1!A21,"")</f>
        <v>0</v>
      </c>
      <c r="C16" t="str">
        <f>IF(Sheet1!C21&lt;&gt;"",Sheet1!B21,"")</f>
        <v>Q3.3</v>
      </c>
      <c r="D16" s="16" t="str">
        <f>Sheet1!C21</f>
        <v>as users no experience</v>
      </c>
      <c r="E16" t="str">
        <f>IF(Sheet1!C21&lt;&gt;"",Sheet1!$D$4,"")</f>
        <v>Public</v>
      </c>
      <c r="G16" t="s">
        <v>63</v>
      </c>
    </row>
    <row r="17" spans="1:5" x14ac:dyDescent="0.25">
      <c r="A17" t="str">
        <f>IF(Sheet1!C22&lt;&gt;"",Sheet1!$B$3,"")</f>
        <v>Zielke Research Consult GmbH</v>
      </c>
      <c r="B17">
        <f>IF(Sheet1!C22&lt;&gt;"",Sheet1!A22,"")</f>
        <v>0</v>
      </c>
      <c r="C17" t="str">
        <f>IF(Sheet1!C22&lt;&gt;"",Sheet1!B22,"")</f>
        <v>Q3.4</v>
      </c>
      <c r="D17" s="16" t="str">
        <f>Sheet1!C22</f>
        <v>as users no experience</v>
      </c>
      <c r="E17" t="str">
        <f>IF(Sheet1!C22&lt;&gt;"",Sheet1!$D$4,"")</f>
        <v>Public</v>
      </c>
    </row>
    <row r="18" spans="1:5" x14ac:dyDescent="0.25">
      <c r="A18" t="str">
        <f>IF(Sheet1!C23&lt;&gt;"",Sheet1!$B$3,"")</f>
        <v>Zielke Research Consult GmbH</v>
      </c>
      <c r="B18">
        <f>IF(Sheet1!C23&lt;&gt;"",Sheet1!A23,"")</f>
        <v>0</v>
      </c>
      <c r="C18" t="str">
        <f>IF(Sheet1!C23&lt;&gt;"",Sheet1!B23,"")</f>
        <v>Q3.5</v>
      </c>
      <c r="D18" s="16" t="str">
        <f>Sheet1!C23</f>
        <v>as users no experience</v>
      </c>
      <c r="E18" t="str">
        <f>IF(Sheet1!C23&lt;&gt;"",Sheet1!$D$4,"")</f>
        <v>Public</v>
      </c>
    </row>
    <row r="19" spans="1:5" x14ac:dyDescent="0.25">
      <c r="A19" t="str">
        <f>IF(Sheet1!C24&lt;&gt;"",Sheet1!$B$3,"")</f>
        <v>Zielke Research Consult GmbH</v>
      </c>
      <c r="B19">
        <f>IF(Sheet1!C24&lt;&gt;"",Sheet1!A24,"")</f>
        <v>0</v>
      </c>
      <c r="C19" t="str">
        <f>IF(Sheet1!C24&lt;&gt;"",Sheet1!B24,"")</f>
        <v>Q3.6</v>
      </c>
      <c r="D19" s="16" t="str">
        <f>Sheet1!C24</f>
        <v>Yes, it would improve comparability.</v>
      </c>
      <c r="E19" t="str">
        <f>IF(Sheet1!C24&lt;&gt;"",Sheet1!$D$4,"")</f>
        <v>Public</v>
      </c>
    </row>
    <row r="20" spans="1:5" x14ac:dyDescent="0.25">
      <c r="A20" t="str">
        <f>IF(Sheet1!C25&lt;&gt;"",Sheet1!$B$3,"")</f>
        <v>Zielke Research Consult GmbH</v>
      </c>
      <c r="B20">
        <f>IF(Sheet1!C25&lt;&gt;"",Sheet1!A25,"")</f>
        <v>0</v>
      </c>
      <c r="C20" t="str">
        <f>IF(Sheet1!C25&lt;&gt;"",Sheet1!B25,"")</f>
        <v>Q3.7</v>
      </c>
      <c r="D20" s="16" t="str">
        <f>Sheet1!C25</f>
        <v>Yes, it would improve comparability.</v>
      </c>
      <c r="E20" t="str">
        <f>IF(Sheet1!C25&lt;&gt;"",Sheet1!$D$4,"")</f>
        <v>Public</v>
      </c>
    </row>
    <row r="21" spans="1:5" x14ac:dyDescent="0.25">
      <c r="A21" t="str">
        <f>IF(Sheet1!C26&lt;&gt;"",Sheet1!$B$3,"")</f>
        <v>Zielke Research Consult GmbH</v>
      </c>
      <c r="B21">
        <f>IF(Sheet1!C26&lt;&gt;"",Sheet1!A26,"")</f>
        <v>0</v>
      </c>
      <c r="C21" t="str">
        <f>IF(Sheet1!C26&lt;&gt;"",Sheet1!B26,"")</f>
        <v>Q3.8</v>
      </c>
      <c r="D21" s="16" t="str">
        <f>Sheet1!C26</f>
        <v>Yes, it would improve comparability.</v>
      </c>
      <c r="E21" t="str">
        <f>IF(Sheet1!C26&lt;&gt;"",Sheet1!$D$4,"")</f>
        <v>Public</v>
      </c>
    </row>
    <row r="22" spans="1:5" x14ac:dyDescent="0.25">
      <c r="A22" t="str">
        <f>IF(Sheet1!C27&lt;&gt;"",Sheet1!$B$3,"")</f>
        <v>Zielke Research Consult GmbH</v>
      </c>
      <c r="B22">
        <f>IF(Sheet1!C27&lt;&gt;"",Sheet1!A27,"")</f>
        <v>0</v>
      </c>
      <c r="C22" t="str">
        <f>IF(Sheet1!C27&lt;&gt;"",Sheet1!B27,"")</f>
        <v>Q3.9</v>
      </c>
      <c r="D22" s="16" t="str">
        <f>Sheet1!C27</f>
        <v>Yes, however unlike bank deposits policyholders behaviour should be taken into account.</v>
      </c>
      <c r="E22" t="str">
        <f>IF(Sheet1!C27&lt;&gt;"",Sheet1!$D$4,"")</f>
        <v>Public</v>
      </c>
    </row>
    <row r="23" spans="1:5" x14ac:dyDescent="0.25">
      <c r="A23" t="str">
        <f>IF(Sheet1!C28&lt;&gt;"",Sheet1!$B$3,"")</f>
        <v>Zielke Research Consult GmbH</v>
      </c>
      <c r="B23">
        <f>IF(Sheet1!C28&lt;&gt;"",Sheet1!A28,"")</f>
        <v>0</v>
      </c>
      <c r="C23" t="str">
        <f>IF(Sheet1!C28&lt;&gt;"",Sheet1!B28,"")</f>
        <v>Q4.1</v>
      </c>
      <c r="D23" s="16" t="str">
        <f>Sheet1!C28</f>
        <v>The EPIFP calculation should be aligned to the IFRS 17 service margin. Expected losses should be shown seperately and deducted from the own funds</v>
      </c>
      <c r="E23" t="str">
        <f>IF(Sheet1!C28&lt;&gt;"",Sheet1!$D$4,"")</f>
        <v>Public</v>
      </c>
    </row>
    <row r="24" spans="1:5" x14ac:dyDescent="0.25">
      <c r="A24" t="str">
        <f>IF(Sheet1!C29&lt;&gt;"",Sheet1!$B$3,"")</f>
        <v>Zielke Research Consult GmbH</v>
      </c>
      <c r="B24">
        <f>IF(Sheet1!C29&lt;&gt;"",Sheet1!A29,"")</f>
        <v>0</v>
      </c>
      <c r="C24" t="str">
        <f>IF(Sheet1!C29&lt;&gt;"",Sheet1!B29,"")</f>
        <v>Q5.1</v>
      </c>
      <c r="D24" s="16" t="str">
        <f>Sheet1!C29</f>
        <v>as users no experience</v>
      </c>
      <c r="E24" t="str">
        <f>IF(Sheet1!C29&lt;&gt;"",Sheet1!$D$4,"")</f>
        <v>Public</v>
      </c>
    </row>
    <row r="25" spans="1:5" x14ac:dyDescent="0.25">
      <c r="A25" t="str">
        <f>IF(Sheet1!C30&lt;&gt;"",Sheet1!$B$3,"")</f>
        <v>Zielke Research Consult GmbH</v>
      </c>
      <c r="B25">
        <f>IF(Sheet1!C30&lt;&gt;"",Sheet1!A30,"")</f>
        <v>0</v>
      </c>
      <c r="C25" t="str">
        <f>IF(Sheet1!C30&lt;&gt;"",Sheet1!B30,"")</f>
        <v>Q5.2</v>
      </c>
      <c r="D25" s="16" t="str">
        <f>Sheet1!C30</f>
        <v>as users no experience</v>
      </c>
      <c r="E25" t="str">
        <f>IF(Sheet1!C30&lt;&gt;"",Sheet1!$D$4,"")</f>
        <v>Public</v>
      </c>
    </row>
    <row r="26" spans="1:5" x14ac:dyDescent="0.25">
      <c r="A26" t="str">
        <f>IF(Sheet1!C31&lt;&gt;"",Sheet1!$B$3,"")</f>
        <v>Zielke Research Consult GmbH</v>
      </c>
      <c r="B26">
        <f>IF(Sheet1!C31&lt;&gt;"",Sheet1!A31,"")</f>
        <v>0</v>
      </c>
      <c r="C26" t="str">
        <f>IF(Sheet1!C31&lt;&gt;"",Sheet1!B31,"")</f>
        <v>Q5.3</v>
      </c>
      <c r="D26" s="16" t="str">
        <f>Sheet1!C31</f>
        <v>No. However we would like to see the details of the market risks in the SFCR reports in oder to make our own assessment.</v>
      </c>
      <c r="E26" t="str">
        <f>IF(Sheet1!C31&lt;&gt;"",Sheet1!$D$4,"")</f>
        <v>Public</v>
      </c>
    </row>
    <row r="27" spans="1:5" x14ac:dyDescent="0.25">
      <c r="A27" t="str">
        <f>IF(Sheet1!C32&lt;&gt;"",Sheet1!$B$3,"")</f>
        <v>Zielke Research Consult GmbH</v>
      </c>
      <c r="B27">
        <f>IF(Sheet1!C32&lt;&gt;"",Sheet1!A32,"")</f>
        <v>0</v>
      </c>
      <c r="C27" t="str">
        <f>IF(Sheet1!C32&lt;&gt;"",Sheet1!B32,"")</f>
        <v>Q5.4</v>
      </c>
      <c r="D27" s="16" t="str">
        <f>Sheet1!C32</f>
        <v>as users no experience</v>
      </c>
      <c r="E27" t="str">
        <f>IF(Sheet1!C32&lt;&gt;"",Sheet1!$D$4,"")</f>
        <v>Public</v>
      </c>
    </row>
    <row r="28" spans="1:5" x14ac:dyDescent="0.25">
      <c r="A28" t="str">
        <f>IF(Sheet1!C33&lt;&gt;"",Sheet1!$B$3,"")</f>
        <v>Zielke Research Consult GmbH</v>
      </c>
      <c r="B28">
        <f>IF(Sheet1!C33&lt;&gt;"",Sheet1!A33,"")</f>
        <v>0</v>
      </c>
      <c r="C28" t="str">
        <f>IF(Sheet1!C33&lt;&gt;"",Sheet1!B33,"")</f>
        <v>Q5.5</v>
      </c>
      <c r="D28" s="16" t="str">
        <f>Sheet1!C33</f>
        <v>as users no experience</v>
      </c>
      <c r="E28" t="str">
        <f>IF(Sheet1!C33&lt;&gt;"",Sheet1!$D$4,"")</f>
        <v>Public</v>
      </c>
    </row>
    <row r="29" spans="1:5" x14ac:dyDescent="0.25">
      <c r="A29" t="str">
        <f>IF(Sheet1!C34&lt;&gt;"",Sheet1!$B$3,"")</f>
        <v>Zielke Research Consult GmbH</v>
      </c>
      <c r="B29">
        <f>IF(Sheet1!C34&lt;&gt;"",Sheet1!A34,"")</f>
        <v>0</v>
      </c>
      <c r="C29" t="str">
        <f>IF(Sheet1!C34&lt;&gt;"",Sheet1!B34,"")</f>
        <v>Q5.6</v>
      </c>
      <c r="D29" s="16" t="str">
        <f>Sheet1!C34</f>
        <v>as users no experience</v>
      </c>
      <c r="E29" t="str">
        <f>IF(Sheet1!C34&lt;&gt;"",Sheet1!$D$4,"")</f>
        <v>Public</v>
      </c>
    </row>
    <row r="30" spans="1:5" x14ac:dyDescent="0.25">
      <c r="A30" t="str">
        <f>IF(Sheet1!C35&lt;&gt;"",Sheet1!$B$3,"")</f>
        <v>Zielke Research Consult GmbH</v>
      </c>
      <c r="B30">
        <f>IF(Sheet1!C35&lt;&gt;"",Sheet1!A35,"")</f>
        <v>0</v>
      </c>
      <c r="C30" t="str">
        <f>IF(Sheet1!C35&lt;&gt;"",Sheet1!B35,"")</f>
        <v>Q5.7</v>
      </c>
      <c r="D30" s="16" t="str">
        <f>Sheet1!C35</f>
        <v>We would welcome such a clarification. Convertible bonds should be recognized.</v>
      </c>
      <c r="E30" t="str">
        <f>IF(Sheet1!C35&lt;&gt;"",Sheet1!$D$4,"")</f>
        <v>Public</v>
      </c>
    </row>
    <row r="31" spans="1:5" x14ac:dyDescent="0.25">
      <c r="A31" t="str">
        <f>IF(Sheet1!C36&lt;&gt;"",Sheet1!$B$3,"")</f>
        <v>Zielke Research Consult GmbH</v>
      </c>
      <c r="B31">
        <f>IF(Sheet1!C36&lt;&gt;"",Sheet1!A36,"")</f>
        <v>0</v>
      </c>
      <c r="C31" t="str">
        <f>IF(Sheet1!C36&lt;&gt;"",Sheet1!B36,"")</f>
        <v>Q8.1</v>
      </c>
      <c r="D31" s="16" t="str">
        <f>Sheet1!C36</f>
        <v>Yes. Align to IFRS 17 which would help a lot of the Eastern, Spanish and Italian insurers and make provisions more comparable especially concerning contract boudaries.</v>
      </c>
      <c r="E31" t="str">
        <f>IF(Sheet1!C36&lt;&gt;"",Sheet1!$D$4,"")</f>
        <v>Public</v>
      </c>
    </row>
    <row r="32" spans="1:5" x14ac:dyDescent="0.25">
      <c r="A32" t="str">
        <f>IF(Sheet1!C37&lt;&gt;"",Sheet1!$B$3,"")</f>
        <v>Zielke Research Consult GmbH</v>
      </c>
      <c r="B32">
        <f>IF(Sheet1!C37&lt;&gt;"",Sheet1!A37,"")</f>
        <v>0</v>
      </c>
      <c r="C32" t="str">
        <f>IF(Sheet1!C37&lt;&gt;"",Sheet1!B37,"")</f>
        <v>Q8.2</v>
      </c>
      <c r="D32" s="16" t="str">
        <f>Sheet1!C37</f>
        <v>as users no experience</v>
      </c>
      <c r="E32" t="str">
        <f>IF(Sheet1!C37&lt;&gt;"",Sheet1!$D$4,"")</f>
        <v>Public</v>
      </c>
    </row>
    <row r="33" spans="1:5" x14ac:dyDescent="0.25">
      <c r="A33" t="str">
        <f>IF(Sheet1!C38&lt;&gt;"",Sheet1!$B$3,"")</f>
        <v>Zielke Research Consult GmbH</v>
      </c>
      <c r="B33">
        <f>IF(Sheet1!C38&lt;&gt;"",Sheet1!A38,"")</f>
        <v>0</v>
      </c>
      <c r="C33" t="str">
        <f>IF(Sheet1!C38&lt;&gt;"",Sheet1!B38,"")</f>
        <v>Q9.1</v>
      </c>
      <c r="D33" s="16" t="str">
        <f>Sheet1!C38</f>
        <v>as users no experience</v>
      </c>
      <c r="E33" t="str">
        <f>IF(Sheet1!C38&lt;&gt;"",Sheet1!$D$4,"")</f>
        <v>Public</v>
      </c>
    </row>
    <row r="34" spans="1:5" x14ac:dyDescent="0.25">
      <c r="A34" t="str">
        <f>IF(Sheet1!C39&lt;&gt;"",Sheet1!$B$3,"")</f>
        <v>Zielke Research Consult GmbH</v>
      </c>
      <c r="B34">
        <f>IF(Sheet1!C39&lt;&gt;"",Sheet1!A39,"")</f>
        <v>0</v>
      </c>
      <c r="C34" t="str">
        <f>IF(Sheet1!C39&lt;&gt;"",Sheet1!B39,"")</f>
        <v>Q9.2</v>
      </c>
      <c r="D34" s="16" t="str">
        <f>Sheet1!C39</f>
        <v>as users no experience</v>
      </c>
      <c r="E34" t="str">
        <f>IF(Sheet1!C39&lt;&gt;"",Sheet1!$D$4,"")</f>
        <v>Public</v>
      </c>
    </row>
    <row r="35" spans="1:5" x14ac:dyDescent="0.25">
      <c r="A35" t="str">
        <f>IF(Sheet1!C40&lt;&gt;"",Sheet1!$B$3,"")</f>
        <v>Zielke Research Consult GmbH</v>
      </c>
      <c r="B35">
        <f>IF(Sheet1!C40&lt;&gt;"",Sheet1!A40,"")</f>
        <v>0</v>
      </c>
      <c r="C35" t="str">
        <f>IF(Sheet1!C40&lt;&gt;"",Sheet1!B40,"")</f>
        <v>Q9.3</v>
      </c>
      <c r="D35" s="16" t="str">
        <f>Sheet1!C40</f>
        <v>as users no experience</v>
      </c>
      <c r="E35" t="str">
        <f>IF(Sheet1!C40&lt;&gt;"",Sheet1!$D$4,"")</f>
        <v>Public</v>
      </c>
    </row>
    <row r="36" spans="1:5" x14ac:dyDescent="0.25">
      <c r="A36" t="str">
        <f>IF(Sheet1!C41&lt;&gt;"",Sheet1!$B$3,"")</f>
        <v>Zielke Research Consult GmbH</v>
      </c>
      <c r="B36">
        <f>IF(Sheet1!C41&lt;&gt;"",Sheet1!A41,"")</f>
        <v>0</v>
      </c>
      <c r="C36" t="str">
        <f>IF(Sheet1!C41&lt;&gt;"",Sheet1!B41,"")</f>
        <v>Q9.4</v>
      </c>
      <c r="D36" s="16" t="str">
        <f>Sheet1!C41</f>
        <v>as users no experience</v>
      </c>
      <c r="E36" t="str">
        <f>IF(Sheet1!C41&lt;&gt;"",Sheet1!$D$4,"")</f>
        <v>Public</v>
      </c>
    </row>
    <row r="37" spans="1:5" x14ac:dyDescent="0.25">
      <c r="A37" t="str">
        <f>IF(Sheet1!C42&lt;&gt;"",Sheet1!$B$3,"")</f>
        <v>Zielke Research Consult GmbH</v>
      </c>
      <c r="B37">
        <f>IF(Sheet1!C42&lt;&gt;"",Sheet1!A42,"")</f>
        <v>0</v>
      </c>
      <c r="C37" t="str">
        <f>IF(Sheet1!C42&lt;&gt;"",Sheet1!B42,"")</f>
        <v>Q9.5</v>
      </c>
      <c r="D37" s="16" t="str">
        <f>Sheet1!C42</f>
        <v>A comparaison should be made between the solo own funds and the assets in that entity with a low capital charge. This capital would then be available on a short notice without a big risk that ist value implodes.</v>
      </c>
      <c r="E37" t="str">
        <f>IF(Sheet1!C42&lt;&gt;"",Sheet1!$D$4,"")</f>
        <v>Public</v>
      </c>
    </row>
    <row r="38" spans="1:5" x14ac:dyDescent="0.25">
      <c r="A38" t="str">
        <f>IF(Sheet1!C43&lt;&gt;"",Sheet1!$B$3,"")</f>
        <v>Zielke Research Consult GmbH</v>
      </c>
      <c r="B38">
        <f>IF(Sheet1!C43&lt;&gt;"",Sheet1!A43,"")</f>
        <v>0</v>
      </c>
      <c r="C38" t="str">
        <f>IF(Sheet1!C43&lt;&gt;"",Sheet1!B43,"")</f>
        <v>Q9.6</v>
      </c>
      <c r="D38" s="16" t="str">
        <f>Sheet1!C43</f>
        <v>A reinsurance contract put into place could assure that the funds would be available earlier.</v>
      </c>
      <c r="E38" t="str">
        <f>IF(Sheet1!C43&lt;&gt;"",Sheet1!$D$4,"")</f>
        <v>Public</v>
      </c>
    </row>
    <row r="39" spans="1:5" x14ac:dyDescent="0.25">
      <c r="A39" t="str">
        <f>IF(Sheet1!C44&lt;&gt;"",Sheet1!$B$3,"")</f>
        <v>Zielke Research Consult GmbH</v>
      </c>
      <c r="B39">
        <f>IF(Sheet1!C44&lt;&gt;"",Sheet1!A44,"")</f>
        <v>0</v>
      </c>
      <c r="C39" t="str">
        <f>IF(Sheet1!C44&lt;&gt;"",Sheet1!B44,"")</f>
        <v>Q9.7</v>
      </c>
      <c r="D39" s="16" t="str">
        <f>Sheet1!C44</f>
        <v>Minority interests calculation should follow IFRS principles.</v>
      </c>
      <c r="E39" t="str">
        <f>IF(Sheet1!C44&lt;&gt;"",Sheet1!$D$4,"")</f>
        <v>Public</v>
      </c>
    </row>
    <row r="40" spans="1:5" x14ac:dyDescent="0.25">
      <c r="A40" t="str">
        <f>IF(Sheet1!C45&lt;&gt;"",Sheet1!$B$3,"")</f>
        <v>Zielke Research Consult GmbH</v>
      </c>
      <c r="B40">
        <f>IF(Sheet1!C45&lt;&gt;"",Sheet1!A45,"")</f>
        <v>0</v>
      </c>
      <c r="C40" t="str">
        <f>IF(Sheet1!C45&lt;&gt;"",Sheet1!B45,"")</f>
        <v>Q11.1</v>
      </c>
      <c r="D40" s="16" t="str">
        <f>Sheet1!C45</f>
        <v>Surcharges should be applied only if the NSA states a price bubble in certain assets defined on clear criteria.</v>
      </c>
      <c r="E40" t="str">
        <f>IF(Sheet1!C45&lt;&gt;"",Sheet1!$D$4,"")</f>
        <v>Public</v>
      </c>
    </row>
    <row r="41" spans="1:5" x14ac:dyDescent="0.25">
      <c r="A41" t="str">
        <f>IF(Sheet1!C46&lt;&gt;"",Sheet1!$B$3,"")</f>
        <v>Zielke Research Consult GmbH</v>
      </c>
      <c r="B41">
        <f>IF(Sheet1!C46&lt;&gt;"",Sheet1!A46,"")</f>
        <v>0</v>
      </c>
      <c r="C41" t="str">
        <f>IF(Sheet1!C46&lt;&gt;"",Sheet1!B46,"")</f>
        <v>Q11.2</v>
      </c>
      <c r="D41" s="16" t="str">
        <f>Sheet1!C46</f>
        <v>They should only be set at an entity level, not at a market level, refelcting the concentration risk of that particular entity.</v>
      </c>
      <c r="E41" t="str">
        <f>IF(Sheet1!C46&lt;&gt;"",Sheet1!$D$4,"")</f>
        <v>Public</v>
      </c>
    </row>
    <row r="42" spans="1:5" x14ac:dyDescent="0.25">
      <c r="A42" t="str">
        <f>IF(Sheet1!C47&lt;&gt;"",Sheet1!$B$3,"")</f>
        <v>Zielke Research Consult GmbH</v>
      </c>
      <c r="B42">
        <f>IF(Sheet1!C47&lt;&gt;"",Sheet1!A47,"")</f>
        <v>0</v>
      </c>
      <c r="C42" t="str">
        <f>IF(Sheet1!C47&lt;&gt;"",Sheet1!B47,"")</f>
        <v>Q11.3</v>
      </c>
      <c r="D42" s="16" t="str">
        <f>Sheet1!C47</f>
        <v>Include that information in the SFCR report to make it public.</v>
      </c>
      <c r="E42" t="str">
        <f>IF(Sheet1!C47&lt;&gt;"",Sheet1!$D$4,"")</f>
        <v>Public</v>
      </c>
    </row>
    <row r="43" spans="1:5" x14ac:dyDescent="0.25">
      <c r="A43" t="str">
        <f>IF(Sheet1!C48&lt;&gt;"",Sheet1!$B$3,"")</f>
        <v>Zielke Research Consult GmbH</v>
      </c>
      <c r="B43">
        <f>IF(Sheet1!C48&lt;&gt;"",Sheet1!A48,"")</f>
        <v>0</v>
      </c>
      <c r="C43" t="str">
        <f>IF(Sheet1!C48&lt;&gt;"",Sheet1!B48,"")</f>
        <v>Q11.4</v>
      </c>
      <c r="D43" s="16" t="str">
        <f>Sheet1!C48</f>
        <v>Market share in technical reserves by lines of business + market share in invested assets by asset classes.</v>
      </c>
      <c r="E43" t="str">
        <f>IF(Sheet1!C48&lt;&gt;"",Sheet1!$D$4,"")</f>
        <v>Public</v>
      </c>
    </row>
    <row r="44" spans="1:5" x14ac:dyDescent="0.25">
      <c r="A44" t="str">
        <f>IF(Sheet1!C49&lt;&gt;"",Sheet1!$B$3,"")</f>
        <v>Zielke Research Consult GmbH</v>
      </c>
      <c r="B44">
        <f>IF(Sheet1!C49&lt;&gt;"",Sheet1!A49,"")</f>
        <v>0</v>
      </c>
      <c r="C44" t="str">
        <f>IF(Sheet1!C49&lt;&gt;"",Sheet1!B49,"")</f>
        <v>Q11.5</v>
      </c>
      <c r="D44" s="16" t="str">
        <f>Sheet1!C49</f>
        <v>Market share in technical reserves by lines of business + market share in invested assets by asset classes.</v>
      </c>
      <c r="E44" t="str">
        <f>IF(Sheet1!C49&lt;&gt;"",Sheet1!$D$4,"")</f>
        <v>Public</v>
      </c>
    </row>
    <row r="45" spans="1:5" x14ac:dyDescent="0.25">
      <c r="A45" t="str">
        <f>IF(Sheet1!C50&lt;&gt;"",Sheet1!$B$3,"")</f>
        <v>Zielke Research Consult GmbH</v>
      </c>
      <c r="B45">
        <f>IF(Sheet1!C50&lt;&gt;"",Sheet1!A50,"")</f>
        <v>0</v>
      </c>
      <c r="C45" t="str">
        <f>IF(Sheet1!C50&lt;&gt;"",Sheet1!B50,"")</f>
        <v>Q11.6</v>
      </c>
      <c r="D45" s="16" t="str">
        <f>Sheet1!C50</f>
        <v>An increase in  lapse rates 3 times normal level for one entity within one month.</v>
      </c>
      <c r="E45" t="str">
        <f>IF(Sheet1!C50&lt;&gt;"",Sheet1!$D$4,"")</f>
        <v>Public</v>
      </c>
    </row>
    <row r="46" spans="1:5" x14ac:dyDescent="0.25">
      <c r="A46" t="str">
        <f>IF(Sheet1!C51&lt;&gt;"",Sheet1!$B$3,"")</f>
        <v>Zielke Research Consult GmbH</v>
      </c>
      <c r="B46">
        <f>IF(Sheet1!C51&lt;&gt;"",Sheet1!A51,"")</f>
        <v>0</v>
      </c>
      <c r="C46" t="str">
        <f>IF(Sheet1!C51&lt;&gt;"",Sheet1!B51,"")</f>
        <v>Q12.1</v>
      </c>
      <c r="D46" s="16" t="str">
        <f>Sheet1!C51</f>
        <v>Market share in technical reserves by lines of business + market share in invested assets by asset classes.</v>
      </c>
      <c r="E46" t="str">
        <f>IF(Sheet1!C51&lt;&gt;"",Sheet1!$D$4,"")</f>
        <v>Public</v>
      </c>
    </row>
    <row r="47" spans="1:5" x14ac:dyDescent="0.25">
      <c r="A47" t="str">
        <f>IF(Sheet1!C52&lt;&gt;"",Sheet1!$B$3,"")</f>
        <v>Zielke Research Consult GmbH</v>
      </c>
      <c r="B47">
        <f>IF(Sheet1!C52&lt;&gt;"",Sheet1!A52,"")</f>
        <v>0</v>
      </c>
      <c r="C47" t="str">
        <f>IF(Sheet1!C52&lt;&gt;"",Sheet1!B52,"")</f>
        <v>Q12.2</v>
      </c>
      <c r="D47" s="16" t="str">
        <f>Sheet1!C52</f>
        <v>Market share in technical reserves by lines of business + market share in invested assets by asset classes.</v>
      </c>
      <c r="E47" t="str">
        <f>IF(Sheet1!C52&lt;&gt;"",Sheet1!$D$4,"")</f>
        <v>Public</v>
      </c>
    </row>
    <row r="48" spans="1:5" x14ac:dyDescent="0.25">
      <c r="A48" t="str">
        <f>IF(Sheet1!C53&lt;&gt;"",Sheet1!$B$3,"")</f>
        <v>Zielke Research Consult GmbH</v>
      </c>
      <c r="B48">
        <f>IF(Sheet1!C53&lt;&gt;"",Sheet1!A53,"")</f>
        <v>0</v>
      </c>
      <c r="C48" t="str">
        <f>IF(Sheet1!C53&lt;&gt;"",Sheet1!B53,"")</f>
        <v>Q12.3</v>
      </c>
      <c r="D48" s="16" t="str">
        <f>Sheet1!C53</f>
        <v>Market share in technical reserves by lines of business + market share in invested assets by asset classes.</v>
      </c>
      <c r="E48" t="str">
        <f>IF(Sheet1!C53&lt;&gt;"",Sheet1!$D$4,"")</f>
        <v>Public</v>
      </c>
    </row>
    <row r="49" spans="1:5" x14ac:dyDescent="0.25">
      <c r="A49" t="str">
        <f>IF(Sheet1!C54&lt;&gt;"",Sheet1!$B$3,"")</f>
        <v>Zielke Research Consult GmbH</v>
      </c>
      <c r="B49">
        <f>IF(Sheet1!C54&lt;&gt;"",Sheet1!A54,"")</f>
        <v>0</v>
      </c>
      <c r="C49" t="str">
        <f>IF(Sheet1!C54&lt;&gt;"",Sheet1!B54,"")</f>
        <v>Q12.4</v>
      </c>
      <c r="D49" s="16" t="str">
        <f>Sheet1!C54</f>
        <v>Make a stress testing on the EPIFP without transitionals.</v>
      </c>
      <c r="E49" t="str">
        <f>IF(Sheet1!C54&lt;&gt;"",Sheet1!$D$4,"")</f>
        <v>Public</v>
      </c>
    </row>
    <row r="50" spans="1:5" x14ac:dyDescent="0.25">
      <c r="A50" t="str">
        <f>IF(Sheet1!C57&lt;&gt;"",Sheet1!$B$3,"")</f>
        <v>Zielke Research Consult GmbH</v>
      </c>
      <c r="B50">
        <f>IF(Sheet1!C57&lt;&gt;"",Sheet1!A57,"")</f>
        <v>0</v>
      </c>
      <c r="C50" t="str">
        <f>IF(Sheet1!C57&lt;&gt;"",Sheet1!B57,"")</f>
        <v>General comments</v>
      </c>
      <c r="D50" s="16" t="str">
        <f>Sheet1!C57</f>
        <v>We welcome this review and agree with most proposed advices. However, we feel that the opportunity should be taken to align Solvency II measures to IFRS 9 and 17 in order to get better coherence among the countries. It would also help smaller entities in those countries where IFRS reporting is obligatory to reduce their costs. And for the listed ones it would reduce steering conflicts.</v>
      </c>
      <c r="E50" t="str">
        <f>IF(Sheet1!C57&lt;&gt;"",Sheet1!$D$4,"")</f>
        <v>Public</v>
      </c>
    </row>
    <row r="51" spans="1:5" x14ac:dyDescent="0.25">
      <c r="A51" t="str">
        <f>IF(Sheet1!C58&lt;&gt;"",Sheet1!$B$3,"")</f>
        <v>Zielke Research Consult GmbH</v>
      </c>
      <c r="B51">
        <f>IF(Sheet1!C58&lt;&gt;"",Sheet1!A58,"")</f>
        <v>0</v>
      </c>
      <c r="C51" t="str">
        <f>IF(Sheet1!C58&lt;&gt;"",Sheet1!B58,"")</f>
        <v>Comments on Executive Sumnmary</v>
      </c>
      <c r="D51" s="16" t="str">
        <f>Sheet1!C58</f>
        <v>We think that EIOPA has picked up the relevant issues, though we would have welcomed to integrate already a section on ESG risks.</v>
      </c>
      <c r="E51" t="str">
        <f>IF(Sheet1!C58&lt;&gt;"",Sheet1!$D$4,"")</f>
        <v>Public</v>
      </c>
    </row>
    <row r="52" spans="1:5" x14ac:dyDescent="0.25">
      <c r="A52" t="str">
        <f>IF(Sheet1!C61&lt;&gt;"",Sheet1!$B$3,"")</f>
        <v>Zielke Research Consult GmbH</v>
      </c>
      <c r="B52">
        <f>IF(Sheet1!C61&lt;&gt;"",Sheet1!A61,"")</f>
        <v>2</v>
      </c>
      <c r="C52">
        <f>IF(Sheet1!C61&lt;&gt;"",Sheet1!B61,"")</f>
        <v>7</v>
      </c>
      <c r="D52" s="16" t="str">
        <f>Sheet1!C61</f>
        <v>We would prefer an alignment to IFRS 17 measurement of technical reserves (e.g. VFA approach.) This would make LTG unneccessary.</v>
      </c>
      <c r="E52" t="str">
        <f>IF(Sheet1!C61&lt;&gt;"",Sheet1!$D$4,"")</f>
        <v>Public</v>
      </c>
    </row>
    <row r="53" spans="1:5" x14ac:dyDescent="0.25">
      <c r="A53" t="str">
        <f>IF(Sheet1!C62&lt;&gt;"",Sheet1!$B$3,"")</f>
        <v>Zielke Research Consult GmbH</v>
      </c>
      <c r="B53">
        <f>IF(Sheet1!C62&lt;&gt;"",Sheet1!A62,"")</f>
        <v>3</v>
      </c>
      <c r="C53">
        <f>IF(Sheet1!C62&lt;&gt;"",Sheet1!B62,"")</f>
        <v>1</v>
      </c>
      <c r="D53" s="16" t="str">
        <f>Sheet1!C62</f>
        <v>Generally SII should be alitgned to general accepted accounting standards in order to make the calculations more transparent.</v>
      </c>
      <c r="E53" t="str">
        <f>IF(Sheet1!C62&lt;&gt;"",Sheet1!$D$4,"")</f>
        <v>Public</v>
      </c>
    </row>
    <row r="54" spans="1:5" x14ac:dyDescent="0.25">
      <c r="A54" t="str">
        <f>IF(Sheet1!C63&lt;&gt;"",Sheet1!$B$3,"")</f>
        <v>Zielke Research Consult GmbH</v>
      </c>
      <c r="B54">
        <f>IF(Sheet1!C63&lt;&gt;"",Sheet1!A63,"")</f>
        <v>3</v>
      </c>
      <c r="C54">
        <f>IF(Sheet1!C63&lt;&gt;"",Sheet1!B63,"")</f>
        <v>4</v>
      </c>
      <c r="D54" s="16" t="str">
        <f>Sheet1!C63</f>
        <v>The service margin is nothing else as an expected profit -something like the EPIFP. Therefore we cannot understand the argument. On the contrary the IFRS VFA appraoch could make redundant the SII VA discussion for participating contracts.</v>
      </c>
      <c r="E54" t="str">
        <f>IF(Sheet1!C63&lt;&gt;"",Sheet1!$D$4,"")</f>
        <v>Public</v>
      </c>
    </row>
    <row r="55" spans="1:5" x14ac:dyDescent="0.25">
      <c r="A55" t="str">
        <f>IF(Sheet1!C64&lt;&gt;"",Sheet1!$B$3,"")</f>
        <v>Zielke Research Consult GmbH</v>
      </c>
      <c r="B55">
        <f>IF(Sheet1!C64&lt;&gt;"",Sheet1!A64,"")</f>
        <v>3</v>
      </c>
      <c r="C55">
        <f>IF(Sheet1!C64&lt;&gt;"",Sheet1!B64,"")</f>
        <v>125</v>
      </c>
      <c r="D55" s="16" t="str">
        <f>Sheet1!C64</f>
        <v>This is an arbitrary choice. We experience differences on what the 6% are calculated. This is not transparent to the public.</v>
      </c>
      <c r="E55" t="str">
        <f>IF(Sheet1!C64&lt;&gt;"",Sheet1!$D$4,"")</f>
        <v>Public</v>
      </c>
    </row>
    <row r="56" spans="1:5" x14ac:dyDescent="0.25">
      <c r="A56" t="str">
        <f>IF(Sheet1!C65&lt;&gt;"",Sheet1!$B$3,"")</f>
        <v>Zielke Research Consult GmbH</v>
      </c>
      <c r="B56">
        <f>IF(Sheet1!C65&lt;&gt;"",Sheet1!A65,"")</f>
        <v>5</v>
      </c>
      <c r="C56">
        <f>IF(Sheet1!C65&lt;&gt;"",Sheet1!B65,"")</f>
        <v>329</v>
      </c>
      <c r="D56" s="16" t="str">
        <f>Sheet1!C65</f>
        <v>We agree with this advice. Government bonds in general should be subject to a capital charge.</v>
      </c>
      <c r="E56" t="str">
        <f>IF(Sheet1!C65&lt;&gt;"",Sheet1!$D$4,"")</f>
        <v>Public</v>
      </c>
    </row>
    <row r="57" spans="1:5" x14ac:dyDescent="0.25">
      <c r="A57" t="str">
        <f>IF(Sheet1!C66&lt;&gt;"",Sheet1!$B$3,"")</f>
        <v>Zielke Research Consult GmbH</v>
      </c>
      <c r="B57">
        <f>IF(Sheet1!C66&lt;&gt;"",Sheet1!A66,"")</f>
        <v>7</v>
      </c>
      <c r="C57">
        <f>IF(Sheet1!C66&lt;&gt;"",Sheet1!B66,"")</f>
        <v>1</v>
      </c>
      <c r="D57" s="16" t="str">
        <f>Sheet1!C66</f>
        <v xml:space="preserve"> 5 We welcome these proposals and would like to see them in the SFCR reports so that we can make our own assessments.</v>
      </c>
      <c r="E57" t="str">
        <f>IF(Sheet1!C66&lt;&gt;"",Sheet1!$D$4,"")</f>
        <v>Public</v>
      </c>
    </row>
    <row r="58" spans="1:5" x14ac:dyDescent="0.25">
      <c r="A58" t="str">
        <f>IF(Sheet1!C67&lt;&gt;"",Sheet1!$B$3,"")</f>
        <v>Zielke Research Consult GmbH</v>
      </c>
      <c r="B58">
        <f>IF(Sheet1!C67&lt;&gt;"",Sheet1!A67,"")</f>
        <v>7</v>
      </c>
      <c r="C58">
        <f>IF(Sheet1!C67&lt;&gt;"",Sheet1!B67,"")</f>
        <v>3</v>
      </c>
      <c r="D58" s="16" t="str">
        <f>Sheet1!C67</f>
        <v>5.3 We welcome this advice. Solo SFCR reports should not be excempted.</v>
      </c>
      <c r="E58" t="str">
        <f>IF(Sheet1!C67&lt;&gt;"",Sheet1!$D$4,"")</f>
        <v>Public</v>
      </c>
    </row>
    <row r="59" spans="1:5" x14ac:dyDescent="0.25">
      <c r="A59" t="str">
        <f>IF(Sheet1!C68&lt;&gt;"",Sheet1!$B$3,"")</f>
        <v>Zielke Research Consult GmbH</v>
      </c>
      <c r="B59">
        <f>IF(Sheet1!C68&lt;&gt;"",Sheet1!A68,"")</f>
        <v>7</v>
      </c>
      <c r="C59">
        <f>IF(Sheet1!C68&lt;&gt;"",Sheet1!B68,"")</f>
        <v>3</v>
      </c>
      <c r="D59" s="16" t="str">
        <f>Sheet1!C68</f>
        <v xml:space="preserve">122 We stress on the importance of information given in the solo reports. Easier language should be used in the summary, but more detailed information should be given in the narrative part, asset disclosures should be in line with IFRS look through principle, market risks components should be disclosed. </v>
      </c>
      <c r="E59" t="str">
        <f>IF(Sheet1!C68&lt;&gt;"",Sheet1!$D$4,"")</f>
        <v>Public</v>
      </c>
    </row>
    <row r="60" spans="1:5" x14ac:dyDescent="0.25">
      <c r="A60" t="str">
        <f>IF(Sheet1!C69&lt;&gt;"",Sheet1!$B$3,"")</f>
        <v>Zielke Research Consult GmbH</v>
      </c>
      <c r="B60">
        <f>IF(Sheet1!C69&lt;&gt;"",Sheet1!A69,"")</f>
        <v>7</v>
      </c>
      <c r="C60">
        <f>IF(Sheet1!C69&lt;&gt;"",Sheet1!B69,"")</f>
        <v>3</v>
      </c>
      <c r="D60" s="16" t="str">
        <f>Sheet1!C69</f>
        <v>137 We welcome such a proposal as it would avoid incoherences and reporting errors.</v>
      </c>
      <c r="E60" t="str">
        <f>IF(Sheet1!C69&lt;&gt;"",Sheet1!$D$4,"")</f>
        <v>Public</v>
      </c>
    </row>
    <row r="61" spans="1:5" x14ac:dyDescent="0.25">
      <c r="A61" t="str">
        <f>IF(Sheet1!C70&lt;&gt;"",Sheet1!$B$3,"")</f>
        <v>Zielke Research Consult GmbH</v>
      </c>
      <c r="B61">
        <f>IF(Sheet1!C70&lt;&gt;"",Sheet1!A70,"")</f>
        <v>7</v>
      </c>
      <c r="C61">
        <f>IF(Sheet1!C70&lt;&gt;"",Sheet1!B70,"")</f>
        <v>3</v>
      </c>
      <c r="D61" s="16" t="str">
        <f>Sheet1!C70</f>
        <v xml:space="preserve">146 We disagree with this proposal. In order to make SFCR report comparable European wide they should be published in both languages: local for the policyholders and in English for market observers. </v>
      </c>
      <c r="E61" t="str">
        <f>IF(Sheet1!C70&lt;&gt;"",Sheet1!$D$4,"")</f>
        <v>Public</v>
      </c>
    </row>
    <row r="62" spans="1:5" x14ac:dyDescent="0.25">
      <c r="A62" t="str">
        <f>IF(Sheet1!C71&lt;&gt;"",Sheet1!$B$3,"")</f>
        <v>Zielke Research Consult GmbH</v>
      </c>
      <c r="B62">
        <f>IF(Sheet1!C71&lt;&gt;"",Sheet1!A71,"")</f>
        <v>7</v>
      </c>
      <c r="C62">
        <f>IF(Sheet1!C71&lt;&gt;"",Sheet1!B71,"")</f>
        <v>3</v>
      </c>
      <c r="D62" s="16" t="str">
        <f>Sheet1!C71</f>
        <v xml:space="preserve">157 We agree with this proposal. We prefer audited and correct information later than fast one with mistakes. </v>
      </c>
      <c r="E62" t="str">
        <f>IF(Sheet1!C71&lt;&gt;"",Sheet1!$D$4,"")</f>
        <v>Public</v>
      </c>
    </row>
    <row r="63" spans="1:5" x14ac:dyDescent="0.25">
      <c r="A63" t="str">
        <f>IF(Sheet1!C72&lt;&gt;"",Sheet1!$B$3,"")</f>
        <v>Zielke Research Consult GmbH</v>
      </c>
      <c r="B63">
        <f>IF(Sheet1!C72&lt;&gt;"",Sheet1!A72,"")</f>
        <v>8</v>
      </c>
      <c r="C63">
        <f>IF(Sheet1!C72&lt;&gt;"",Sheet1!B72,"")</f>
        <v>1</v>
      </c>
      <c r="D63" s="16" t="str">
        <f>Sheet1!C72</f>
        <v>33 We disagree with this advice and would favour Option 3 in order to have a Europena wide consistent approach.</v>
      </c>
      <c r="E63" t="str">
        <f>IF(Sheet1!C72&lt;&gt;"",Sheet1!$D$4,"")</f>
        <v>Public</v>
      </c>
    </row>
    <row r="64" spans="1:5" x14ac:dyDescent="0.25">
      <c r="A64" t="str">
        <f>IF(Sheet1!C73&lt;&gt;"",Sheet1!$B$3,"")</f>
        <v>Zielke Research Consult GmbH</v>
      </c>
      <c r="B64">
        <f>IF(Sheet1!C73&lt;&gt;"",Sheet1!A73,"")</f>
        <v>8</v>
      </c>
      <c r="C64">
        <f>IF(Sheet1!C73&lt;&gt;"",Sheet1!B73,"")</f>
        <v>1</v>
      </c>
      <c r="D64" s="16" t="str">
        <f>Sheet1!C73</f>
        <v>6 We disagree with this advice and favour no change.</v>
      </c>
      <c r="E64" t="str">
        <f>IF(Sheet1!C73&lt;&gt;"",Sheet1!$D$4,"")</f>
        <v>Public</v>
      </c>
    </row>
    <row r="65" spans="1:5" x14ac:dyDescent="0.25">
      <c r="A65" t="str">
        <f>IF(Sheet1!C74&lt;&gt;"",Sheet1!$B$3,"")</f>
        <v>Zielke Research Consult GmbH</v>
      </c>
      <c r="B65">
        <f>IF(Sheet1!C74&lt;&gt;"",Sheet1!A74,"")</f>
        <v>11</v>
      </c>
      <c r="C65">
        <f>IF(Sheet1!C74&lt;&gt;"",Sheet1!B74,"")</f>
        <v>33</v>
      </c>
      <c r="D65" s="16" t="str">
        <f>Sheet1!C74</f>
        <v>The introduction of LTE is a good start to get away from a purely interest rate focussed risk model thus reducing systemic risk where in a low risk environment everybody looks for even more longer durations pushing the interest rates further down. But it would also be important that a forward looking credit risk assessment like in IFRS 9 is adopted in order to avoid procyclicilaty: insurers yearning for higher returns buying more credit risk at lower spreads without making forward looking risk assessments like banks are currently obliged to do.</v>
      </c>
      <c r="E65" t="str">
        <f>IF(Sheet1!C74&lt;&gt;"",Sheet1!$D$4,"")</f>
        <v>Public</v>
      </c>
    </row>
    <row r="66" spans="1:5" x14ac:dyDescent="0.25">
      <c r="A66" t="str">
        <f>IF(Sheet1!C75&lt;&gt;"",Sheet1!$B$3,"")</f>
        <v>Zielke Research Consult GmbH</v>
      </c>
      <c r="B66">
        <f>IF(Sheet1!C75&lt;&gt;"",Sheet1!A75,"")</f>
        <v>12</v>
      </c>
      <c r="C66">
        <f>IF(Sheet1!C75&lt;&gt;"",Sheet1!B75,"")</f>
        <v>51</v>
      </c>
      <c r="D66" s="16" t="str">
        <f>Sheet1!C75</f>
        <v>A harmonized European recory scheme similar to banks should be created.</v>
      </c>
      <c r="E66" t="str">
        <f>IF(Sheet1!C75&lt;&gt;"",Sheet1!$D$4,"")</f>
        <v>Public</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EIOPA(2020)0019464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microsoft.com/office/infopath/2007/PartnerControls"/>
    <ds:schemaRef ds:uri="http://purl.org/dc/elements/1.1/"/>
    <ds:schemaRef ds:uri="http://purl.org/dc/dcmitype/"/>
    <ds:schemaRef ds:uri="http://purl.org/dc/terms/"/>
    <ds:schemaRef ds:uri="http://schemas.microsoft.com/office/2006/documentManagement/types"/>
    <ds:schemaRef ds:uri="e841b482-2cfa-447c-bd87-97348dd45629"/>
    <ds:schemaRef ds:uri="http://www.w3.org/XML/1998/namespace"/>
    <ds:schemaRef ds:uri="http://schemas.openxmlformats.org/package/2006/metadata/core-properties"/>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15342E82-8CC0-4A17-83CF-BE8E174EA6A1}">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BBA5D11B-729F-4F87-8543-77191808D32E}">
  <ds:schemaRefs>
    <ds:schemaRef ds:uri="http://schemas.microsoft.com/sharepoint/v3/contenttype/forms/url"/>
  </ds:schemaRefs>
</ds:datastoreItem>
</file>

<file path=customXml/itemProps5.xml><?xml version="1.0" encoding="utf-8"?>
<ds:datastoreItem xmlns:ds="http://schemas.openxmlformats.org/officeDocument/2006/customXml" ds:itemID="{5EC028D2-F9C3-4860-8EE6-A3112B1AB8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98D62D4F-A4EC-48F2-AD7E-0E35C36F0A3A}">
  <ds:schemaRefs>
    <ds:schemaRef ds:uri="http://schemas.microsoft.com/sharepoint/v3/contenttype/forms"/>
  </ds:schemaRefs>
</ds:datastoreItem>
</file>

<file path=customXml/itemProps7.xml><?xml version="1.0" encoding="utf-8"?>
<ds:datastoreItem xmlns:ds="http://schemas.openxmlformats.org/officeDocument/2006/customXml" ds:itemID="{0F4D05B7-74EF-4A0C-BDEA-734047A9DB7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{e7fffef0-6070-4a7b-999a-f661278e7d07}</vt:lpwstr>
  </property>
  <property fmtid="{D5CDD505-2E9C-101B-9397-08002B2CF9AE}" pid="12" name="RecordPoint_RecordNumberSubmitted">
    <vt:lpwstr>EIOPA(2020)0019464</vt:lpwstr>
  </property>
  <property fmtid="{D5CDD505-2E9C-101B-9397-08002B2CF9AE}" pid="13" name="RecordPoint_SubmissionCompleted">
    <vt:lpwstr>2020-03-05T11:45:41.6128872+00:00</vt:lpwstr>
  </property>
</Properties>
</file>